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6" i="1" l="1"/>
  <c r="D34" i="1"/>
  <c r="D33" i="1"/>
  <c r="D32" i="1"/>
  <c r="D31" i="1"/>
  <c r="D30" i="1"/>
  <c r="D29" i="1"/>
  <c r="D28" i="1"/>
  <c r="D27" i="1"/>
  <c r="D26" i="1"/>
  <c r="D25" i="1"/>
  <c r="D24" i="1"/>
  <c r="D23" i="1"/>
  <c r="C22" i="1"/>
  <c r="D22" i="1" s="1"/>
  <c r="B22" i="1"/>
  <c r="D21" i="1"/>
  <c r="D20" i="1"/>
  <c r="D19" i="1"/>
  <c r="D18" i="1"/>
  <c r="D17" i="1"/>
  <c r="D15" i="1"/>
  <c r="D14" i="1"/>
  <c r="D13" i="1"/>
  <c r="D12" i="1"/>
  <c r="D9" i="1"/>
  <c r="D7" i="1"/>
  <c r="D6" i="1"/>
  <c r="C5" i="1"/>
  <c r="D5" i="1" s="1"/>
  <c r="B5" i="1"/>
  <c r="D4" i="1"/>
  <c r="C3" i="1"/>
  <c r="D3" i="1" s="1"/>
  <c r="B3" i="1"/>
</calcChain>
</file>

<file path=xl/sharedStrings.xml><?xml version="1.0" encoding="utf-8"?>
<sst xmlns="http://schemas.openxmlformats.org/spreadsheetml/2006/main" count="48" uniqueCount="48">
  <si>
    <t xml:space="preserve">Безвозмездные поступления </t>
  </si>
  <si>
    <t>Первоначальный план 2020 года</t>
  </si>
  <si>
    <t>Сумма в решении на 2021 год с учетом изменений</t>
  </si>
  <si>
    <t>%</t>
  </si>
  <si>
    <t>Безвозмездные поступления</t>
  </si>
  <si>
    <t xml:space="preserve">Дотации бюджетам муниципальных районов на выравнивание бюджетной обеспеченности </t>
  </si>
  <si>
    <t xml:space="preserve">Субсидии </t>
  </si>
  <si>
    <t>Субсидии бюджетам муниципальных районов на проектирование, строительство,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</si>
  <si>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реализацию мероприятий по обеспечению жильем молодых семей</t>
  </si>
  <si>
    <t>Субсидии на софинансирование краевой адресной инвестиционной программы, газификации Алтайского края и мероприятий по капитальному ремонту объектов муниципальной собственности  за счет средств федерального и краевого бюджетов</t>
  </si>
  <si>
    <t>Субсидии бюджетам муниципальных районов на обеспечение комплексного развития сельских территорий (улучшение жилищных условий граждан на селе)</t>
  </si>
  <si>
    <t>Субсидии за счет средств федерального бюджета, краевого бюджета на организацию бесплатного горячего питания обучающихся, получающих начальное общее образование в муниципальных образовательных организациях Алтайского края</t>
  </si>
  <si>
    <t>Субсидии бюджетам муниципальных образований на развитие водоснабжения, водоотведения и очистки сточных вод</t>
  </si>
  <si>
    <t>Субсидии на обеспечение расчетов за топливно-энергетические ресурсы, потребляемые муниципальными учреждениями</t>
  </si>
  <si>
    <t>Субсидии на реализацию мероприятий, направленных на обеспечение стабильного водоснабжения населения Алтайского края</t>
  </si>
  <si>
    <t>Субсидии на реализацию мероприятий по строительству, реконструкции, ремонту и капитальному ремонту объектов теплоснабжения</t>
  </si>
  <si>
    <t>Субсидии на создание новых мест в общеобразовательных организациях, в том числе</t>
  </si>
  <si>
    <t xml:space="preserve">кап.ремонт Светлоозерской СОШ </t>
  </si>
  <si>
    <t>Субсидии на реализацию мероприятий по капитальному ремонту (по отрасли "Культура")</t>
  </si>
  <si>
    <t xml:space="preserve">Субсидии на организацию отдыха и оздоровления детей в рамках государственной программы Алтайского края "Развитие образования в Алтайском крае" </t>
  </si>
  <si>
    <t>Субсидии на софинансирование части расходов местных бюджетов по оплате труда работников муниципальных учреждений</t>
  </si>
  <si>
    <t>Субсидии на текущий и капитальный ремонт, благоустройство территорий объектов культурного наследия - памятников Великой Отечественной войны</t>
  </si>
  <si>
    <t>Субсидии на реализацию мероприятий в сфере обеспечения доступности объектов и услуг в приоритетных сферах жизнедеятельности инвалидов и других маломобильных групп населения в рамках государственной программы Алтайского края "Доступная среда в Алтайском крае"</t>
  </si>
  <si>
    <t>406,7</t>
  </si>
  <si>
    <t>Субвенции</t>
  </si>
  <si>
    <t>Субвенции бюджетам муниципальных районов на осуществление  первичного воинского учета на территориях, где отсутствуют военные  комиссариаты</t>
  </si>
  <si>
    <t>2641,5</t>
  </si>
  <si>
    <t>Субвенции на  выравнивание бюджетной обеспеченности поселений</t>
  </si>
  <si>
    <t>2129,5</t>
  </si>
  <si>
    <t>Субвенции на исполнение государственных полномочий по обращению с животными без владельцев</t>
  </si>
  <si>
    <t>127</t>
  </si>
  <si>
    <t>Субвенции на содержание ребенка в семье опекуна (попечителя) и приемной семье, а также вознаграждение, причитающееся  приемному родителю</t>
  </si>
  <si>
    <t>28054</t>
  </si>
  <si>
    <t>Субвенции на выплату компенсации части родительской платы за присмотр и уход за детьми, осваивающих образовательные программы дошкольного образования в организациях, осуществляющих образовательную деятельность</t>
  </si>
  <si>
    <t>4000</t>
  </si>
  <si>
    <t>Субвенции на  функционирование административных комиссий при местных администрациях</t>
  </si>
  <si>
    <t>241</t>
  </si>
  <si>
    <t xml:space="preserve">Субвенции на функционирование комиссий по делам несовершеннолетних и защите их прав и на организацию и осуществление деятельности по опеке и попечительству над детьми-сиротами и детьми, оставшимися без попечения родителей
</t>
  </si>
  <si>
    <t>1135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</si>
  <si>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</si>
  <si>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 общеобразовательных организациях, обеспечение дополнительного образования детей в  общеобразовательных организациях</t>
  </si>
  <si>
    <t>Субвенции на компенсационные выплаты  на питание обучающимся в муниципальных общеобразовательных  учреждениях, нуждающимся   в социальной поддержке</t>
  </si>
  <si>
    <t>2952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</si>
  <si>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</si>
  <si>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10,4</t>
  </si>
  <si>
    <t>Субвенции бюджетам муниципальных районов на проведение Всероссийской переписи населения 2020 года</t>
  </si>
  <si>
    <t>Субвенции за счет средств федерального бюджета 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Алтайского края,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</si>
  <si>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Межбюджетные трансферты, передаваемые бюджетам  муниципальных районов из бюджетов сельских поселений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</si>
</sst>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164" fontId="2" fillId="0" borderId="2" xfId="0" applyNumberFormat="1" applyFont="1" applyBorder="1" applyAlignment="1">
      <alignment vertical="center"/>
    </xf>
    <xf numFmtId="49" fontId="3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2" xfId="0" applyBorder="1"/>
    <xf numFmtId="0" fontId="2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 vertical="center" wrapText="1"/>
    </xf>
    <xf numFmtId="164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workbookViewId="0">
      <selection activeCell="A5" sqref="A5"/>
    </sheetView>
  </sheetViews>
  <sheetFormatPr defaultRowHeight="15.6" x14ac:dyDescent="0.3"/>
  <cols>
    <col min="1" max="1" width="66.6640625" customWidth="1"/>
    <col min="2" max="2" width="13.77734375" customWidth="1"/>
    <col min="3" max="3" width="15.21875" customWidth="1"/>
    <col min="4" max="4" width="9.44140625" style="36" bestFit="1" customWidth="1"/>
  </cols>
  <sheetData>
    <row r="1" spans="1:4" ht="17.399999999999999" x14ac:dyDescent="0.3">
      <c r="A1" s="1" t="s">
        <v>0</v>
      </c>
      <c r="B1" s="1"/>
      <c r="C1" s="1"/>
      <c r="D1" s="1"/>
    </row>
    <row r="2" spans="1:4" ht="78" x14ac:dyDescent="0.3">
      <c r="A2" s="2"/>
      <c r="B2" s="3" t="s">
        <v>1</v>
      </c>
      <c r="C2" s="3" t="s">
        <v>2</v>
      </c>
      <c r="D2" s="4" t="s">
        <v>3</v>
      </c>
    </row>
    <row r="3" spans="1:4" x14ac:dyDescent="0.3">
      <c r="A3" s="5" t="s">
        <v>4</v>
      </c>
      <c r="B3" s="6">
        <f>B4+B5+B22+B36</f>
        <v>470203.20000000007</v>
      </c>
      <c r="C3" s="6">
        <f>C4+C5+C22+C36</f>
        <v>547649.80000000005</v>
      </c>
      <c r="D3" s="7">
        <f>C3/B3*100</f>
        <v>116.47087897317586</v>
      </c>
    </row>
    <row r="4" spans="1:4" ht="31.2" x14ac:dyDescent="0.3">
      <c r="A4" s="8" t="s">
        <v>5</v>
      </c>
      <c r="B4" s="9">
        <v>7486</v>
      </c>
      <c r="C4" s="10">
        <v>2962</v>
      </c>
      <c r="D4" s="11">
        <f t="shared" ref="D4:D36" si="0">C4/B4*100</f>
        <v>39.567192091904893</v>
      </c>
    </row>
    <row r="5" spans="1:4" x14ac:dyDescent="0.3">
      <c r="A5" s="5" t="s">
        <v>6</v>
      </c>
      <c r="B5" s="12">
        <f>B6+B7+B8+B9+B10+B11+B12+B13+B14+B15+B17+B18+B19+B20+B21</f>
        <v>147271.9</v>
      </c>
      <c r="C5" s="12">
        <f>C6+C7+C8+C9+C10+C11+C12+C13+C14+C15+C17+C18+C19+C20+C21</f>
        <v>163681.5</v>
      </c>
      <c r="D5" s="7">
        <f t="shared" si="0"/>
        <v>111.14238357758677</v>
      </c>
    </row>
    <row r="6" spans="1:4" ht="46.8" x14ac:dyDescent="0.3">
      <c r="A6" s="13" t="s">
        <v>7</v>
      </c>
      <c r="B6" s="9">
        <v>3283</v>
      </c>
      <c r="C6" s="10">
        <v>3275</v>
      </c>
      <c r="D6" s="11">
        <f t="shared" si="0"/>
        <v>99.75632043862322</v>
      </c>
    </row>
    <row r="7" spans="1:4" ht="31.2" x14ac:dyDescent="0.3">
      <c r="A7" s="13" t="s">
        <v>8</v>
      </c>
      <c r="B7" s="9">
        <v>179</v>
      </c>
      <c r="C7" s="10">
        <v>1252.8</v>
      </c>
      <c r="D7" s="11">
        <f t="shared" si="0"/>
        <v>699.8882681564246</v>
      </c>
    </row>
    <row r="8" spans="1:4" ht="62.4" x14ac:dyDescent="0.3">
      <c r="A8" s="13" t="s">
        <v>9</v>
      </c>
      <c r="B8" s="9"/>
      <c r="C8" s="10"/>
      <c r="D8" s="11"/>
    </row>
    <row r="9" spans="1:4" ht="46.8" x14ac:dyDescent="0.3">
      <c r="A9" s="14" t="s">
        <v>10</v>
      </c>
      <c r="B9" s="9">
        <v>3849.7</v>
      </c>
      <c r="C9" s="10">
        <v>1655.8</v>
      </c>
      <c r="D9" s="11">
        <f t="shared" si="0"/>
        <v>43.011143725485098</v>
      </c>
    </row>
    <row r="10" spans="1:4" ht="62.4" x14ac:dyDescent="0.3">
      <c r="A10" s="15" t="s">
        <v>11</v>
      </c>
      <c r="B10" s="16"/>
      <c r="C10" s="10">
        <v>18253.900000000001</v>
      </c>
      <c r="D10" s="11"/>
    </row>
    <row r="11" spans="1:4" ht="31.2" x14ac:dyDescent="0.3">
      <c r="A11" s="17" t="s">
        <v>12</v>
      </c>
      <c r="B11" s="18"/>
      <c r="C11" s="19">
        <v>500</v>
      </c>
      <c r="D11" s="11"/>
    </row>
    <row r="12" spans="1:4" ht="31.2" x14ac:dyDescent="0.3">
      <c r="A12" s="8" t="s">
        <v>13</v>
      </c>
      <c r="B12" s="9">
        <v>17290</v>
      </c>
      <c r="C12" s="9">
        <v>17522</v>
      </c>
      <c r="D12" s="11">
        <f t="shared" si="0"/>
        <v>101.34181607865817</v>
      </c>
    </row>
    <row r="13" spans="1:4" ht="46.8" x14ac:dyDescent="0.3">
      <c r="A13" s="8" t="s">
        <v>14</v>
      </c>
      <c r="B13" s="9">
        <v>8149.6</v>
      </c>
      <c r="C13" s="9">
        <v>5825.8</v>
      </c>
      <c r="D13" s="11">
        <f t="shared" si="0"/>
        <v>71.485717090409338</v>
      </c>
    </row>
    <row r="14" spans="1:4" ht="46.8" x14ac:dyDescent="0.3">
      <c r="A14" s="8" t="s">
        <v>15</v>
      </c>
      <c r="B14" s="9">
        <v>14778.9</v>
      </c>
      <c r="C14" s="9">
        <v>36150.800000000003</v>
      </c>
      <c r="D14" s="11">
        <f t="shared" si="0"/>
        <v>244.61089796940234</v>
      </c>
    </row>
    <row r="15" spans="1:4" ht="31.2" x14ac:dyDescent="0.3">
      <c r="A15" s="8" t="s">
        <v>16</v>
      </c>
      <c r="B15" s="9">
        <v>39056.6</v>
      </c>
      <c r="C15" s="9">
        <v>41173.9</v>
      </c>
      <c r="D15" s="11">
        <f t="shared" si="0"/>
        <v>105.42110680397168</v>
      </c>
    </row>
    <row r="16" spans="1:4" x14ac:dyDescent="0.3">
      <c r="A16" s="20" t="s">
        <v>17</v>
      </c>
      <c r="B16" s="21">
        <v>9356.6</v>
      </c>
      <c r="C16" s="21">
        <v>41173.9</v>
      </c>
      <c r="D16" s="11"/>
    </row>
    <row r="17" spans="1:4" ht="31.2" x14ac:dyDescent="0.3">
      <c r="A17" s="8" t="s">
        <v>18</v>
      </c>
      <c r="B17" s="9">
        <v>47763.1</v>
      </c>
      <c r="C17" s="9">
        <v>32165.7</v>
      </c>
      <c r="D17" s="11">
        <f t="shared" si="0"/>
        <v>67.344246918646405</v>
      </c>
    </row>
    <row r="18" spans="1:4" ht="46.8" x14ac:dyDescent="0.3">
      <c r="A18" s="8" t="s">
        <v>19</v>
      </c>
      <c r="B18" s="9">
        <v>1364.3</v>
      </c>
      <c r="C18" s="9">
        <v>1425.8</v>
      </c>
      <c r="D18" s="11">
        <f t="shared" si="0"/>
        <v>104.50780620098219</v>
      </c>
    </row>
    <row r="19" spans="1:4" ht="46.8" x14ac:dyDescent="0.3">
      <c r="A19" s="8" t="s">
        <v>20</v>
      </c>
      <c r="B19" s="9">
        <v>9389</v>
      </c>
      <c r="C19" s="9">
        <v>4480</v>
      </c>
      <c r="D19" s="11">
        <f t="shared" si="0"/>
        <v>47.715411651933117</v>
      </c>
    </row>
    <row r="20" spans="1:4" ht="46.8" x14ac:dyDescent="0.3">
      <c r="A20" s="8" t="s">
        <v>21</v>
      </c>
      <c r="B20" s="9">
        <v>1762</v>
      </c>
      <c r="C20" s="9"/>
      <c r="D20" s="11">
        <f t="shared" si="0"/>
        <v>0</v>
      </c>
    </row>
    <row r="21" spans="1:4" ht="78" x14ac:dyDescent="0.3">
      <c r="A21" s="8" t="s">
        <v>22</v>
      </c>
      <c r="B21" s="22" t="s">
        <v>23</v>
      </c>
      <c r="C21" s="9"/>
      <c r="D21" s="11">
        <f t="shared" si="0"/>
        <v>0</v>
      </c>
    </row>
    <row r="22" spans="1:4" x14ac:dyDescent="0.3">
      <c r="A22" s="5" t="s">
        <v>24</v>
      </c>
      <c r="B22" s="23">
        <f>B23+B24+B25+B26+B27+B28+B29+B30+B31+B32+B33+B34+B35</f>
        <v>315430.30000000005</v>
      </c>
      <c r="C22" s="23">
        <f>SUM(C23:C35)</f>
        <v>380991.3</v>
      </c>
      <c r="D22" s="7">
        <f t="shared" si="0"/>
        <v>120.7846234175981</v>
      </c>
    </row>
    <row r="23" spans="1:4" ht="46.8" x14ac:dyDescent="0.3">
      <c r="A23" s="24" t="s">
        <v>25</v>
      </c>
      <c r="B23" s="22" t="s">
        <v>26</v>
      </c>
      <c r="C23" s="10">
        <v>2895.3</v>
      </c>
      <c r="D23" s="11">
        <f t="shared" si="0"/>
        <v>109.60817717206133</v>
      </c>
    </row>
    <row r="24" spans="1:4" ht="31.2" x14ac:dyDescent="0.3">
      <c r="A24" s="24" t="s">
        <v>27</v>
      </c>
      <c r="B24" s="22" t="s">
        <v>28</v>
      </c>
      <c r="C24" s="9">
        <v>2115</v>
      </c>
      <c r="D24" s="11">
        <f t="shared" si="0"/>
        <v>99.319088988025356</v>
      </c>
    </row>
    <row r="25" spans="1:4" ht="31.2" x14ac:dyDescent="0.3">
      <c r="A25" s="24" t="s">
        <v>29</v>
      </c>
      <c r="B25" s="22" t="s">
        <v>30</v>
      </c>
      <c r="C25" s="9">
        <v>259</v>
      </c>
      <c r="D25" s="11">
        <f t="shared" si="0"/>
        <v>203.93700787401573</v>
      </c>
    </row>
    <row r="26" spans="1:4" ht="46.8" x14ac:dyDescent="0.3">
      <c r="A26" s="24" t="s">
        <v>31</v>
      </c>
      <c r="B26" s="22" t="s">
        <v>32</v>
      </c>
      <c r="C26" s="9">
        <v>28550</v>
      </c>
      <c r="D26" s="11">
        <f t="shared" si="0"/>
        <v>101.76801882084551</v>
      </c>
    </row>
    <row r="27" spans="1:4" ht="62.4" x14ac:dyDescent="0.3">
      <c r="A27" s="24" t="s">
        <v>33</v>
      </c>
      <c r="B27" s="22" t="s">
        <v>34</v>
      </c>
      <c r="C27" s="9">
        <v>4112</v>
      </c>
      <c r="D27" s="11">
        <f t="shared" si="0"/>
        <v>102.8</v>
      </c>
    </row>
    <row r="28" spans="1:4" ht="31.2" x14ac:dyDescent="0.3">
      <c r="A28" s="24" t="s">
        <v>35</v>
      </c>
      <c r="B28" s="22" t="s">
        <v>36</v>
      </c>
      <c r="C28" s="10">
        <v>246</v>
      </c>
      <c r="D28" s="11">
        <f t="shared" si="0"/>
        <v>102.07468879668049</v>
      </c>
    </row>
    <row r="29" spans="1:4" ht="78" x14ac:dyDescent="0.3">
      <c r="A29" s="24" t="s">
        <v>37</v>
      </c>
      <c r="B29" s="22" t="s">
        <v>38</v>
      </c>
      <c r="C29" s="10">
        <v>1157</v>
      </c>
      <c r="D29" s="11">
        <f t="shared" si="0"/>
        <v>101.93832599118944</v>
      </c>
    </row>
    <row r="30" spans="1:4" ht="46.8" x14ac:dyDescent="0.3">
      <c r="A30" s="25" t="s">
        <v>39</v>
      </c>
      <c r="B30" s="26">
        <v>45294</v>
      </c>
      <c r="C30" s="10">
        <v>68077</v>
      </c>
      <c r="D30" s="11">
        <f t="shared" si="0"/>
        <v>150.3002605201572</v>
      </c>
    </row>
    <row r="31" spans="1:4" ht="93.6" x14ac:dyDescent="0.3">
      <c r="A31" s="27" t="s">
        <v>40</v>
      </c>
      <c r="B31" s="28">
        <v>228421</v>
      </c>
      <c r="C31" s="10">
        <v>248623</v>
      </c>
      <c r="D31" s="11">
        <f t="shared" si="0"/>
        <v>108.84419558622018</v>
      </c>
    </row>
    <row r="32" spans="1:4" ht="46.8" x14ac:dyDescent="0.3">
      <c r="A32" s="24" t="s">
        <v>41</v>
      </c>
      <c r="B32" s="22" t="s">
        <v>42</v>
      </c>
      <c r="C32" s="9">
        <v>1575</v>
      </c>
      <c r="D32" s="11">
        <f t="shared" si="0"/>
        <v>53.353658536585371</v>
      </c>
    </row>
    <row r="33" spans="1:4" ht="46.8" x14ac:dyDescent="0.3">
      <c r="A33" s="29" t="s">
        <v>43</v>
      </c>
      <c r="B33" s="30" t="s">
        <v>44</v>
      </c>
      <c r="C33" s="9">
        <v>9.6</v>
      </c>
      <c r="D33" s="11">
        <f t="shared" si="0"/>
        <v>92.307692307692307</v>
      </c>
    </row>
    <row r="34" spans="1:4" ht="31.2" x14ac:dyDescent="0.3">
      <c r="A34" s="31" t="s">
        <v>45</v>
      </c>
      <c r="B34" s="32">
        <v>424.9</v>
      </c>
      <c r="C34" s="9">
        <v>553.4</v>
      </c>
      <c r="D34" s="11">
        <f t="shared" si="0"/>
        <v>130.24240997881856</v>
      </c>
    </row>
    <row r="35" spans="1:4" ht="109.2" x14ac:dyDescent="0.3">
      <c r="A35" s="14" t="s">
        <v>46</v>
      </c>
      <c r="B35" s="33"/>
      <c r="C35" s="10">
        <v>22819</v>
      </c>
      <c r="D35" s="11"/>
    </row>
    <row r="36" spans="1:4" ht="78" x14ac:dyDescent="0.3">
      <c r="A36" s="34" t="s">
        <v>47</v>
      </c>
      <c r="B36" s="35">
        <v>15</v>
      </c>
      <c r="C36" s="35">
        <v>15</v>
      </c>
      <c r="D36" s="7">
        <f t="shared" si="0"/>
        <v>100</v>
      </c>
    </row>
  </sheetData>
  <mergeCells count="1">
    <mergeCell ref="A1:D1"/>
  </mergeCells>
  <pageMargins left="0.70866141732283472" right="0.11811023622047245" top="0.74803149606299213" bottom="0.74803149606299213" header="0.31496062992125984" footer="0.31496062992125984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2020-12-15T04:15:01Z</dcterms:modified>
</cp:coreProperties>
</file>